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в рішення" sheetId="1" r:id="rId1"/>
  </sheets>
  <definedNames>
    <definedName name="_xlnm.Print_Area" localSheetId="0">'в рішення'!$A$1:$C$83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B22" i="1"/>
  <c r="B82" i="1" l="1"/>
  <c r="B81" i="1"/>
  <c r="B78" i="1"/>
  <c r="B72" i="1"/>
  <c r="B64" i="1"/>
  <c r="B60" i="1"/>
  <c r="B53" i="1"/>
  <c r="B47" i="1"/>
  <c r="B54" i="1" s="1"/>
  <c r="B42" i="1"/>
  <c r="B39" i="1"/>
  <c r="B36" i="1"/>
  <c r="B30" i="1"/>
  <c r="B25" i="1"/>
  <c r="B11" i="1"/>
  <c r="B14" i="1"/>
  <c r="B43" i="1" l="1"/>
  <c r="B21" i="1"/>
  <c r="B17" i="1"/>
  <c r="B7" i="1"/>
  <c r="B73" i="1" l="1"/>
  <c r="B57" i="1" l="1"/>
  <c r="B65" i="1" s="1"/>
</calcChain>
</file>

<file path=xl/sharedStrings.xml><?xml version="1.0" encoding="utf-8"?>
<sst xmlns="http://schemas.openxmlformats.org/spreadsheetml/2006/main" count="87" uniqueCount="75">
  <si>
    <t>КПК, КЕКВ</t>
  </si>
  <si>
    <t>Напрямок використання</t>
  </si>
  <si>
    <t>Сума</t>
  </si>
  <si>
    <t>БАЛАНС</t>
  </si>
  <si>
    <t>Разом по 3718710</t>
  </si>
  <si>
    <t>Разом по 3710000</t>
  </si>
  <si>
    <t>Разом по 0110000</t>
  </si>
  <si>
    <t>Зменшення резервного фонду бюджету в зв'язку з перерозподілом коштів на більш нагальні потреби</t>
  </si>
  <si>
    <t>1. Перерозподіл між КПК та КЕКВ:</t>
  </si>
  <si>
    <t>0110150</t>
  </si>
  <si>
    <t>Разом по 0110150</t>
  </si>
  <si>
    <t>0116030</t>
  </si>
  <si>
    <t>Разом по 0116030</t>
  </si>
  <si>
    <t>Зменшення видатків на придбання паливо-мастильних матеріалів для автомобілів та спеціалізованої техніки</t>
  </si>
  <si>
    <t>0118240</t>
  </si>
  <si>
    <t>Разом по 0118240</t>
  </si>
  <si>
    <t>Разом по 0610000</t>
  </si>
  <si>
    <r>
      <t xml:space="preserve">                </t>
    </r>
    <r>
      <rPr>
        <b/>
        <sz val="48"/>
        <rFont val="Times New Roman"/>
        <family val="1"/>
        <charset val="204"/>
      </rPr>
      <t xml:space="preserve"> Пояснювальна записка</t>
    </r>
    <r>
      <rPr>
        <b/>
        <sz val="36"/>
        <rFont val="Times New Roman"/>
        <family val="1"/>
        <charset val="204"/>
      </rPr>
      <t xml:space="preserve">
 до рішення сімдесят четвертої сесії  восьмого скликання Миколаївської сільської ради
                  від 20.08.2026 № 09
«Про внесення змін до рішення шістдесят шостої сесії восьмого скликання Миколаївської сільської ради 
від 23.12.2025 року № 39 «Про бюджет Миколаївської сільської територіальної громади на 2026 рік»
</t>
    </r>
  </si>
  <si>
    <t>Придбання бензину А-95 для автомобілів</t>
  </si>
  <si>
    <t>Послуги з технічного обслуговування, поточного ремонту та страхування автомобілів. 
Послуги психолога для реалізації Корекційної програми для кривдників -30000 грн</t>
  </si>
  <si>
    <t>0113242</t>
  </si>
  <si>
    <t>Разом по 0113242</t>
  </si>
  <si>
    <t>Надання щомісячної матеріальної допомоги членам добровольчого формування Миколаївської громади</t>
  </si>
  <si>
    <t>Придбання паливо-мастильних матеріалів та коліматорів оптичних (6 шт. по 8400 грн) для потреб особового складу добровольчого формування Миколаївської громади</t>
  </si>
  <si>
    <t>Зменшення видатків на придбання наземної станції для пілотів FPV для потреб особового складу добровольчого формування Миколаївської громади</t>
  </si>
  <si>
    <t>0112113</t>
  </si>
  <si>
    <t>Разом по 0112113</t>
  </si>
  <si>
    <t>Зменшення видатків на технічне обслуговування та ремонт автомобіля</t>
  </si>
  <si>
    <t>Відшкодування витрат, пов'язаних з відпуском лікарських засобів  безоплатно та за пільговими рецептами громадянам, які мають на це право згідно чинного законодавства</t>
  </si>
  <si>
    <t>0611010</t>
  </si>
  <si>
    <t>Разом по 0611010</t>
  </si>
  <si>
    <t>Зменшення видатків на придбання пелетів</t>
  </si>
  <si>
    <t>0611021</t>
  </si>
  <si>
    <t>Разом по 0611021</t>
  </si>
  <si>
    <t>Зменшення видатків на придбання дизпалива для генераторів</t>
  </si>
  <si>
    <t>Зменшення видатків на послуги з дератизаціх та поточний ремонт шкільних автобусів</t>
  </si>
  <si>
    <t>Придбання дров для Лікарської гімназії</t>
  </si>
  <si>
    <t>2111</t>
  </si>
  <si>
    <t>Зменшення видатків на  оплату праці у зв'язку зі зміненням джерела фінансування</t>
  </si>
  <si>
    <t>2120</t>
  </si>
  <si>
    <t>Зменшення видатків на  нарахування на заробітнуплату у зв'язку зі зміненням джерела фінансування</t>
  </si>
  <si>
    <t>2240</t>
  </si>
  <si>
    <t>Видатки на харчування учасників чемпіонату України зі спортивного туризму по Українських Карпатах</t>
  </si>
  <si>
    <t>Оплата проїзду та добових для учасників чемпіонату України зі спортивного туризму по Українським Карпатах та виплата відряджень супроводжуючим керівникам групи</t>
  </si>
  <si>
    <t>0611142</t>
  </si>
  <si>
    <t>Разом по 0611142</t>
  </si>
  <si>
    <t>Стипендія сільського голови учням закладів загальної середньої освіти Миколаївської громади на вересень-грудень 2026 року</t>
  </si>
  <si>
    <t>0615061</t>
  </si>
  <si>
    <t>Разом по 0615061</t>
  </si>
  <si>
    <t>Заявочний внесок за участь команди ФК "Колос" с.Северинівка у Кубку Сумської області з футболу</t>
  </si>
  <si>
    <t>1010160</t>
  </si>
  <si>
    <t>Разом по 1010160</t>
  </si>
  <si>
    <t>Поточний ремонт і технічне обслуговування автомобіля OPEL COMBO</t>
  </si>
  <si>
    <t>Видатки на відрядження</t>
  </si>
  <si>
    <t>1014060</t>
  </si>
  <si>
    <t>Разом по 1014060</t>
  </si>
  <si>
    <t>Разом по 1010000</t>
  </si>
  <si>
    <t>Зменшення видатків на заробітну плату у зв'язку з наявністю вакансій</t>
  </si>
  <si>
    <t>Зменшення видатків на нарахування на оплату праці</t>
  </si>
  <si>
    <t>Придбання символіки та комплекту фільтрів для дизельного генератора</t>
  </si>
  <si>
    <t>Еконоія коштів в резульаті проведення закупівель</t>
  </si>
  <si>
    <t>Інша субвенція з місцевого бюджету до бюджету Сумської міської територіальної громади для Державного навчального закладу "Сумське вище професійне училище будівництва та автотранспорту" на оплату праці викладача предмету Захист України у І семестрі 2026-2027н.р.</t>
  </si>
  <si>
    <t>Разом по 3719770</t>
  </si>
  <si>
    <t>Субвенція з місцевого бюджету державному  бюджету на виконання програм соціально-економічного розвитку регіонів для військової частини А4962</t>
  </si>
  <si>
    <t xml:space="preserve">Субвенція з місцевого бюджету державному  бюджету на виконання програм соціально-економічного розвитку регіонів для Сумського обласного ТЦК та СП </t>
  </si>
  <si>
    <t>Разом по 3719800</t>
  </si>
  <si>
    <r>
      <t>2.</t>
    </r>
    <r>
      <rPr>
        <b/>
        <sz val="32"/>
        <color theme="5"/>
        <rFont val="Times New Roman"/>
        <family val="1"/>
        <charset val="204"/>
      </rPr>
      <t xml:space="preserve"> </t>
    </r>
    <r>
      <rPr>
        <b/>
        <sz val="32"/>
        <rFont val="Times New Roman"/>
        <family val="1"/>
        <charset val="204"/>
      </rPr>
      <t xml:space="preserve">Інша дотація з місцевого бюджету згідно розпорядження голови Сумської обласної державної адміністрації-начальника обласної військової адміністрації від 23.07.2026 3 470-ОД в сумі 168 500 грн </t>
    </r>
  </si>
  <si>
    <t>0611070</t>
  </si>
  <si>
    <t>Разом по 0611070</t>
  </si>
  <si>
    <t>На підвищення посадових окладів педагогічних працівників закладів позашкільної освіти</t>
  </si>
  <si>
    <t>На нарахування  заробітної плати  педагогічних працівників закладів позашкільної освіти</t>
  </si>
  <si>
    <r>
      <t>2.</t>
    </r>
    <r>
      <rPr>
        <b/>
        <sz val="32"/>
        <rFont val="Times New Roman"/>
        <family val="1"/>
      </rPr>
      <t>Додаткова</t>
    </r>
    <r>
      <rPr>
        <b/>
        <sz val="32"/>
        <rFont val="Times New Roman"/>
        <family val="1"/>
        <charset val="204"/>
      </rPr>
      <t xml:space="preserve">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повномаштабною збройною агресією російської федерації згідно повідомлення Державної казначейської служби України від 14.08.2026 № 51 в сумі 5 027 500 грн </t>
    </r>
  </si>
  <si>
    <t xml:space="preserve">На збільшення резервного фонду бюджету </t>
  </si>
  <si>
    <t>Субвенція з місцевого бюджету державному  бюджету на виконання програм соціально-економічного розвитку регіонів для 5 прикордонного загону Державної прикордонної служби України</t>
  </si>
  <si>
    <t>Начальник фінансового управління                                    Вікторина ПАШКУРОВА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</si>
</sst>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32"/>
      <color theme="5"/>
      <name val="Times New Roman"/>
      <family val="1"/>
      <charset val="204"/>
    </font>
    <font>
      <b/>
      <sz val="3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vertical="center" wrapText="1"/>
    </xf>
    <xf numFmtId="4" fontId="4" fillId="2" borderId="8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4" fontId="2" fillId="4" borderId="19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/>
    </xf>
    <xf numFmtId="4" fontId="4" fillId="2" borderId="20" xfId="0" applyNumberFormat="1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left" vertical="center" wrapText="1"/>
    </xf>
    <xf numFmtId="4" fontId="4" fillId="0" borderId="20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topLeftCell="A30" zoomScale="50" zoomScaleNormal="50" zoomScaleSheetLayoutView="85" workbookViewId="0">
      <selection activeCell="A36" sqref="A36"/>
    </sheetView>
  </sheetViews>
  <sheetFormatPr defaultColWidth="9.109375" defaultRowHeight="40.799999999999997" x14ac:dyDescent="0.75"/>
  <cols>
    <col min="1" max="1" width="37.6640625" style="1" customWidth="1"/>
    <col min="2" max="2" width="40.109375" style="1" customWidth="1"/>
    <col min="3" max="3" width="255.6640625" style="1" customWidth="1"/>
    <col min="4" max="4" width="37.109375" style="1" customWidth="1"/>
    <col min="5" max="5" width="9.33203125" style="1" bestFit="1" customWidth="1"/>
    <col min="6" max="6" width="14.33203125" style="1" bestFit="1" customWidth="1"/>
    <col min="7" max="20" width="9.109375" style="1"/>
    <col min="21" max="21" width="8.33203125" style="1" customWidth="1"/>
    <col min="22" max="16384" width="9.109375" style="1"/>
  </cols>
  <sheetData>
    <row r="1" spans="1:3" ht="269.39999999999998" customHeight="1" x14ac:dyDescent="0.75">
      <c r="A1" s="55" t="s">
        <v>17</v>
      </c>
      <c r="B1" s="56"/>
      <c r="C1" s="56"/>
    </row>
    <row r="2" spans="1:3" ht="75.599999999999994" customHeight="1" thickBot="1" x14ac:dyDescent="0.8">
      <c r="A2" s="57" t="s">
        <v>8</v>
      </c>
      <c r="B2" s="57"/>
      <c r="C2" s="57"/>
    </row>
    <row r="3" spans="1:3" ht="75.599999999999994" customHeight="1" thickBot="1" x14ac:dyDescent="0.8">
      <c r="A3" s="11" t="s">
        <v>0</v>
      </c>
      <c r="B3" s="43" t="s">
        <v>2</v>
      </c>
      <c r="C3" s="19" t="s">
        <v>1</v>
      </c>
    </row>
    <row r="4" spans="1:3" ht="66" customHeight="1" x14ac:dyDescent="0.75">
      <c r="A4" s="12" t="s">
        <v>9</v>
      </c>
      <c r="B4" s="34"/>
      <c r="C4" s="20"/>
    </row>
    <row r="5" spans="1:3" ht="66" customHeight="1" x14ac:dyDescent="0.75">
      <c r="A5" s="9">
        <v>2210</v>
      </c>
      <c r="B5" s="28">
        <v>24585</v>
      </c>
      <c r="C5" s="17" t="s">
        <v>18</v>
      </c>
    </row>
    <row r="6" spans="1:3" ht="86.4" customHeight="1" thickBot="1" x14ac:dyDescent="0.8">
      <c r="A6" s="48">
        <v>2240</v>
      </c>
      <c r="B6" s="49">
        <v>60000</v>
      </c>
      <c r="C6" s="50" t="s">
        <v>19</v>
      </c>
    </row>
    <row r="7" spans="1:3" ht="75" customHeight="1" thickBot="1" x14ac:dyDescent="0.8">
      <c r="A7" s="11" t="s">
        <v>10</v>
      </c>
      <c r="B7" s="30">
        <f>B5+B6</f>
        <v>84585</v>
      </c>
      <c r="C7" s="19"/>
    </row>
    <row r="8" spans="1:3" ht="66" customHeight="1" x14ac:dyDescent="0.75">
      <c r="A8" s="12" t="s">
        <v>25</v>
      </c>
      <c r="B8" s="32"/>
      <c r="C8" s="23"/>
    </row>
    <row r="9" spans="1:3" ht="80.400000000000006" customHeight="1" x14ac:dyDescent="0.75">
      <c r="A9" s="10">
        <v>2610</v>
      </c>
      <c r="B9" s="29">
        <v>-4100</v>
      </c>
      <c r="C9" s="18" t="s">
        <v>27</v>
      </c>
    </row>
    <row r="10" spans="1:3" ht="80.400000000000006" customHeight="1" thickBot="1" x14ac:dyDescent="0.8">
      <c r="A10" s="10">
        <v>2610</v>
      </c>
      <c r="B10" s="29">
        <v>4100</v>
      </c>
      <c r="C10" s="18" t="s">
        <v>28</v>
      </c>
    </row>
    <row r="11" spans="1:3" ht="75.599999999999994" customHeight="1" thickBot="1" x14ac:dyDescent="0.8">
      <c r="A11" s="11" t="s">
        <v>26</v>
      </c>
      <c r="B11" s="30">
        <f>B9+B10</f>
        <v>0</v>
      </c>
      <c r="C11" s="21"/>
    </row>
    <row r="12" spans="1:3" ht="66" customHeight="1" x14ac:dyDescent="0.75">
      <c r="A12" s="12" t="s">
        <v>20</v>
      </c>
      <c r="B12" s="32"/>
      <c r="C12" s="23"/>
    </row>
    <row r="13" spans="1:3" ht="80.400000000000006" customHeight="1" thickBot="1" x14ac:dyDescent="0.8">
      <c r="A13" s="10">
        <v>2730</v>
      </c>
      <c r="B13" s="29">
        <v>168500</v>
      </c>
      <c r="C13" s="18" t="s">
        <v>22</v>
      </c>
    </row>
    <row r="14" spans="1:3" ht="75.599999999999994" customHeight="1" thickBot="1" x14ac:dyDescent="0.8">
      <c r="A14" s="11" t="s">
        <v>21</v>
      </c>
      <c r="B14" s="30">
        <f>B13</f>
        <v>168500</v>
      </c>
      <c r="C14" s="21"/>
    </row>
    <row r="15" spans="1:3" ht="65.400000000000006" customHeight="1" x14ac:dyDescent="0.75">
      <c r="A15" s="12" t="s">
        <v>11</v>
      </c>
      <c r="B15" s="32"/>
      <c r="C15" s="23"/>
    </row>
    <row r="16" spans="1:3" ht="90" customHeight="1" thickBot="1" x14ac:dyDescent="0.8">
      <c r="A16" s="10">
        <v>2210</v>
      </c>
      <c r="B16" s="29">
        <v>-207753</v>
      </c>
      <c r="C16" s="18" t="s">
        <v>13</v>
      </c>
    </row>
    <row r="17" spans="1:3" ht="75.599999999999994" customHeight="1" thickBot="1" x14ac:dyDescent="0.8">
      <c r="A17" s="4" t="s">
        <v>12</v>
      </c>
      <c r="B17" s="33">
        <f>B16</f>
        <v>-207753</v>
      </c>
      <c r="C17" s="24"/>
    </row>
    <row r="18" spans="1:3" ht="66" customHeight="1" x14ac:dyDescent="0.75">
      <c r="A18" s="8" t="s">
        <v>14</v>
      </c>
      <c r="B18" s="31"/>
      <c r="C18" s="22"/>
    </row>
    <row r="19" spans="1:3" ht="84" customHeight="1" x14ac:dyDescent="0.75">
      <c r="A19" s="9">
        <v>2210</v>
      </c>
      <c r="B19" s="28">
        <v>292968</v>
      </c>
      <c r="C19" s="17" t="s">
        <v>23</v>
      </c>
    </row>
    <row r="20" spans="1:3" ht="84" customHeight="1" x14ac:dyDescent="0.75">
      <c r="A20" s="10">
        <v>3110</v>
      </c>
      <c r="B20" s="29">
        <v>-24800</v>
      </c>
      <c r="C20" s="18" t="s">
        <v>24</v>
      </c>
    </row>
    <row r="21" spans="1:3" ht="75.599999999999994" customHeight="1" thickBot="1" x14ac:dyDescent="0.8">
      <c r="A21" s="44" t="s">
        <v>15</v>
      </c>
      <c r="B21" s="45">
        <f>B19+B20</f>
        <v>268168</v>
      </c>
      <c r="C21" s="18"/>
    </row>
    <row r="22" spans="1:3" ht="75.599999999999994" customHeight="1" thickBot="1" x14ac:dyDescent="0.8">
      <c r="A22" s="3" t="s">
        <v>6</v>
      </c>
      <c r="B22" s="47">
        <f>B7+B11+B14+B17+B21</f>
        <v>313500</v>
      </c>
      <c r="C22" s="46"/>
    </row>
    <row r="23" spans="1:3" ht="65.400000000000006" customHeight="1" x14ac:dyDescent="0.75">
      <c r="A23" s="12" t="s">
        <v>29</v>
      </c>
      <c r="B23" s="32"/>
      <c r="C23" s="23"/>
    </row>
    <row r="24" spans="1:3" ht="90" customHeight="1" thickBot="1" x14ac:dyDescent="0.8">
      <c r="A24" s="10">
        <v>2275</v>
      </c>
      <c r="B24" s="29">
        <v>-224000</v>
      </c>
      <c r="C24" s="18" t="s">
        <v>31</v>
      </c>
    </row>
    <row r="25" spans="1:3" ht="75.599999999999994" customHeight="1" thickBot="1" x14ac:dyDescent="0.8">
      <c r="A25" s="11" t="s">
        <v>30</v>
      </c>
      <c r="B25" s="30">
        <f>B24</f>
        <v>-224000</v>
      </c>
      <c r="C25" s="21"/>
    </row>
    <row r="26" spans="1:3" ht="65.400000000000006" customHeight="1" x14ac:dyDescent="0.75">
      <c r="A26" s="12" t="s">
        <v>32</v>
      </c>
      <c r="B26" s="32"/>
      <c r="C26" s="23"/>
    </row>
    <row r="27" spans="1:3" ht="90" customHeight="1" x14ac:dyDescent="0.75">
      <c r="A27" s="9">
        <v>2210</v>
      </c>
      <c r="B27" s="28">
        <v>-37140</v>
      </c>
      <c r="C27" s="17" t="s">
        <v>34</v>
      </c>
    </row>
    <row r="28" spans="1:3" ht="90" customHeight="1" x14ac:dyDescent="0.75">
      <c r="A28" s="9">
        <v>2240</v>
      </c>
      <c r="B28" s="28">
        <v>-36000</v>
      </c>
      <c r="C28" s="17" t="s">
        <v>35</v>
      </c>
    </row>
    <row r="29" spans="1:3" ht="90" customHeight="1" thickBot="1" x14ac:dyDescent="0.8">
      <c r="A29" s="48">
        <v>2275</v>
      </c>
      <c r="B29" s="49">
        <v>224000</v>
      </c>
      <c r="C29" s="50" t="s">
        <v>36</v>
      </c>
    </row>
    <row r="30" spans="1:3" ht="75.599999999999994" customHeight="1" thickBot="1" x14ac:dyDescent="0.8">
      <c r="A30" s="11" t="s">
        <v>33</v>
      </c>
      <c r="B30" s="30">
        <f>B27+B28+B29</f>
        <v>150860</v>
      </c>
      <c r="C30" s="21"/>
    </row>
    <row r="31" spans="1:3" ht="75.599999999999994" customHeight="1" x14ac:dyDescent="0.75">
      <c r="A31" s="12" t="s">
        <v>67</v>
      </c>
      <c r="B31" s="32"/>
      <c r="C31" s="23"/>
    </row>
    <row r="32" spans="1:3" ht="75.599999999999994" customHeight="1" x14ac:dyDescent="0.75">
      <c r="A32" s="9" t="s">
        <v>37</v>
      </c>
      <c r="B32" s="28">
        <v>-138115</v>
      </c>
      <c r="C32" s="23" t="s">
        <v>38</v>
      </c>
    </row>
    <row r="33" spans="1:3" ht="75.599999999999994" customHeight="1" x14ac:dyDescent="0.75">
      <c r="A33" s="9" t="s">
        <v>39</v>
      </c>
      <c r="B33" s="28">
        <v>-30385</v>
      </c>
      <c r="C33" s="23" t="s">
        <v>40</v>
      </c>
    </row>
    <row r="34" spans="1:3" ht="75.599999999999994" customHeight="1" x14ac:dyDescent="0.75">
      <c r="A34" s="9" t="s">
        <v>41</v>
      </c>
      <c r="B34" s="28">
        <v>17600</v>
      </c>
      <c r="C34" s="23" t="s">
        <v>42</v>
      </c>
    </row>
    <row r="35" spans="1:3" ht="112.95" customHeight="1" thickBot="1" x14ac:dyDescent="0.8">
      <c r="A35" s="10">
        <v>2250</v>
      </c>
      <c r="B35" s="29">
        <v>19540</v>
      </c>
      <c r="C35" s="18" t="s">
        <v>43</v>
      </c>
    </row>
    <row r="36" spans="1:3" ht="75.599999999999994" customHeight="1" thickBot="1" x14ac:dyDescent="0.8">
      <c r="A36" s="11" t="s">
        <v>68</v>
      </c>
      <c r="B36" s="30">
        <f>B32+B33+B34+B35</f>
        <v>-131360</v>
      </c>
      <c r="C36" s="21"/>
    </row>
    <row r="37" spans="1:3" ht="65.400000000000006" customHeight="1" x14ac:dyDescent="0.75">
      <c r="A37" s="12" t="s">
        <v>44</v>
      </c>
      <c r="B37" s="32"/>
      <c r="C37" s="23"/>
    </row>
    <row r="38" spans="1:3" ht="90" customHeight="1" thickBot="1" x14ac:dyDescent="0.8">
      <c r="A38" s="10">
        <v>2730</v>
      </c>
      <c r="B38" s="29">
        <v>6000</v>
      </c>
      <c r="C38" s="18" t="s">
        <v>46</v>
      </c>
    </row>
    <row r="39" spans="1:3" ht="75.599999999999994" customHeight="1" thickBot="1" x14ac:dyDescent="0.8">
      <c r="A39" s="11" t="s">
        <v>45</v>
      </c>
      <c r="B39" s="30">
        <f>B38</f>
        <v>6000</v>
      </c>
      <c r="C39" s="21"/>
    </row>
    <row r="40" spans="1:3" ht="65.400000000000006" customHeight="1" x14ac:dyDescent="0.75">
      <c r="A40" s="12" t="s">
        <v>47</v>
      </c>
      <c r="B40" s="32"/>
      <c r="C40" s="23"/>
    </row>
    <row r="41" spans="1:3" ht="90" customHeight="1" thickBot="1" x14ac:dyDescent="0.8">
      <c r="A41" s="10">
        <v>2240</v>
      </c>
      <c r="B41" s="29">
        <v>30000</v>
      </c>
      <c r="C41" s="18" t="s">
        <v>49</v>
      </c>
    </row>
    <row r="42" spans="1:3" ht="75.599999999999994" customHeight="1" thickBot="1" x14ac:dyDescent="0.8">
      <c r="A42" s="11" t="s">
        <v>48</v>
      </c>
      <c r="B42" s="30">
        <f>B41</f>
        <v>30000</v>
      </c>
      <c r="C42" s="21"/>
    </row>
    <row r="43" spans="1:3" ht="75.599999999999994" customHeight="1" thickBot="1" x14ac:dyDescent="0.8">
      <c r="A43" s="3" t="s">
        <v>16</v>
      </c>
      <c r="B43" s="42">
        <f>B25+B30+B36+B39+B42</f>
        <v>-168500</v>
      </c>
      <c r="C43" s="41"/>
    </row>
    <row r="44" spans="1:3" ht="65.400000000000006" customHeight="1" x14ac:dyDescent="0.75">
      <c r="A44" s="12" t="s">
        <v>50</v>
      </c>
      <c r="B44" s="32"/>
      <c r="C44" s="23"/>
    </row>
    <row r="45" spans="1:3" ht="90" customHeight="1" x14ac:dyDescent="0.75">
      <c r="A45" s="9">
        <v>2240</v>
      </c>
      <c r="B45" s="28">
        <v>17000</v>
      </c>
      <c r="C45" s="17" t="s">
        <v>52</v>
      </c>
    </row>
    <row r="46" spans="1:3" ht="90" customHeight="1" thickBot="1" x14ac:dyDescent="0.8">
      <c r="A46" s="48">
        <v>2250</v>
      </c>
      <c r="B46" s="49">
        <v>8400</v>
      </c>
      <c r="C46" s="50" t="s">
        <v>53</v>
      </c>
    </row>
    <row r="47" spans="1:3" ht="75.599999999999994" customHeight="1" thickBot="1" x14ac:dyDescent="0.8">
      <c r="A47" s="11" t="s">
        <v>51</v>
      </c>
      <c r="B47" s="30">
        <f>B45+B46</f>
        <v>25400</v>
      </c>
      <c r="C47" s="21"/>
    </row>
    <row r="48" spans="1:3" ht="65.400000000000006" customHeight="1" x14ac:dyDescent="0.75">
      <c r="A48" s="12" t="s">
        <v>54</v>
      </c>
      <c r="B48" s="32"/>
      <c r="C48" s="23"/>
    </row>
    <row r="49" spans="1:3" ht="90" customHeight="1" x14ac:dyDescent="0.75">
      <c r="A49" s="9">
        <v>2111</v>
      </c>
      <c r="B49" s="28">
        <v>-49100</v>
      </c>
      <c r="C49" s="17" t="s">
        <v>57</v>
      </c>
    </row>
    <row r="50" spans="1:3" ht="90" customHeight="1" x14ac:dyDescent="0.75">
      <c r="A50" s="9">
        <v>2120</v>
      </c>
      <c r="B50" s="28">
        <v>-10700</v>
      </c>
      <c r="C50" s="17" t="s">
        <v>58</v>
      </c>
    </row>
    <row r="51" spans="1:3" ht="90" customHeight="1" x14ac:dyDescent="0.75">
      <c r="A51" s="9">
        <v>2210</v>
      </c>
      <c r="B51" s="28">
        <v>44900</v>
      </c>
      <c r="C51" s="17" t="s">
        <v>59</v>
      </c>
    </row>
    <row r="52" spans="1:3" ht="90" customHeight="1" thickBot="1" x14ac:dyDescent="0.8">
      <c r="A52" s="48">
        <v>2273</v>
      </c>
      <c r="B52" s="49">
        <v>-10500</v>
      </c>
      <c r="C52" s="50" t="s">
        <v>60</v>
      </c>
    </row>
    <row r="53" spans="1:3" ht="75.599999999999994" customHeight="1" thickBot="1" x14ac:dyDescent="0.8">
      <c r="A53" s="11" t="s">
        <v>55</v>
      </c>
      <c r="B53" s="30">
        <f>B49+B50+B51+B52</f>
        <v>-25400</v>
      </c>
      <c r="C53" s="21"/>
    </row>
    <row r="54" spans="1:3" ht="75.599999999999994" customHeight="1" thickBot="1" x14ac:dyDescent="0.8">
      <c r="A54" s="3" t="s">
        <v>56</v>
      </c>
      <c r="B54" s="42">
        <f>B47+B53</f>
        <v>0</v>
      </c>
      <c r="C54" s="41"/>
    </row>
    <row r="55" spans="1:3" ht="66" customHeight="1" x14ac:dyDescent="0.75">
      <c r="A55" s="14">
        <v>3718710</v>
      </c>
      <c r="B55" s="34"/>
      <c r="C55" s="20"/>
    </row>
    <row r="56" spans="1:3" ht="75.599999999999994" customHeight="1" thickBot="1" x14ac:dyDescent="0.8">
      <c r="A56" s="10">
        <v>9000</v>
      </c>
      <c r="B56" s="35">
        <v>-19697</v>
      </c>
      <c r="C56" s="18" t="s">
        <v>7</v>
      </c>
    </row>
    <row r="57" spans="1:3" ht="75.599999999999994" customHeight="1" thickBot="1" x14ac:dyDescent="0.8">
      <c r="A57" s="11" t="s">
        <v>4</v>
      </c>
      <c r="B57" s="30">
        <f>B56</f>
        <v>-19697</v>
      </c>
      <c r="C57" s="19"/>
    </row>
    <row r="58" spans="1:3" ht="66" customHeight="1" x14ac:dyDescent="0.75">
      <c r="A58" s="14">
        <v>3719770</v>
      </c>
      <c r="B58" s="34"/>
      <c r="C58" s="20"/>
    </row>
    <row r="59" spans="1:3" ht="133.19999999999999" customHeight="1" thickBot="1" x14ac:dyDescent="0.8">
      <c r="A59" s="10">
        <v>2620</v>
      </c>
      <c r="B59" s="35">
        <v>19697</v>
      </c>
      <c r="C59" s="18" t="s">
        <v>61</v>
      </c>
    </row>
    <row r="60" spans="1:3" ht="75.599999999999994" customHeight="1" thickBot="1" x14ac:dyDescent="0.8">
      <c r="A60" s="11" t="s">
        <v>62</v>
      </c>
      <c r="B60" s="30">
        <f>B59</f>
        <v>19697</v>
      </c>
      <c r="C60" s="19"/>
    </row>
    <row r="61" spans="1:3" ht="66" customHeight="1" x14ac:dyDescent="0.75">
      <c r="A61" s="14">
        <v>3719800</v>
      </c>
      <c r="B61" s="34"/>
      <c r="C61" s="20"/>
    </row>
    <row r="62" spans="1:3" ht="91.2" customHeight="1" x14ac:dyDescent="0.75">
      <c r="A62" s="9">
        <v>2620</v>
      </c>
      <c r="B62" s="52">
        <v>-95000</v>
      </c>
      <c r="C62" s="17" t="s">
        <v>63</v>
      </c>
    </row>
    <row r="63" spans="1:3" ht="87.6" customHeight="1" thickBot="1" x14ac:dyDescent="0.8">
      <c r="A63" s="48">
        <v>2620</v>
      </c>
      <c r="B63" s="51">
        <v>-50000</v>
      </c>
      <c r="C63" s="17" t="s">
        <v>64</v>
      </c>
    </row>
    <row r="64" spans="1:3" ht="75.599999999999994" customHeight="1" thickBot="1" x14ac:dyDescent="0.8">
      <c r="A64" s="11" t="s">
        <v>65</v>
      </c>
      <c r="B64" s="30">
        <f>B62+B63</f>
        <v>-145000</v>
      </c>
      <c r="C64" s="19"/>
    </row>
    <row r="65" spans="1:3" ht="75.599999999999994" customHeight="1" thickBot="1" x14ac:dyDescent="0.8">
      <c r="A65" s="15" t="s">
        <v>5</v>
      </c>
      <c r="B65" s="36">
        <f>B57+B60+B64</f>
        <v>-145000</v>
      </c>
      <c r="C65" s="25"/>
    </row>
    <row r="66" spans="1:3" ht="84" customHeight="1" thickBot="1" x14ac:dyDescent="0.8">
      <c r="A66" s="6" t="s">
        <v>3</v>
      </c>
      <c r="B66" s="7">
        <f>B22+B43+B54+B65</f>
        <v>0</v>
      </c>
      <c r="C66" s="26"/>
    </row>
    <row r="67" spans="1:3" ht="84" customHeight="1" thickBot="1" x14ac:dyDescent="0.8">
      <c r="A67" s="58" t="s">
        <v>66</v>
      </c>
      <c r="B67" s="58"/>
      <c r="C67" s="58"/>
    </row>
    <row r="68" spans="1:3" ht="75.599999999999994" customHeight="1" thickBot="1" x14ac:dyDescent="0.8">
      <c r="A68" s="2" t="s">
        <v>0</v>
      </c>
      <c r="B68" s="2" t="s">
        <v>2</v>
      </c>
      <c r="C68" s="2" t="s">
        <v>1</v>
      </c>
    </row>
    <row r="69" spans="1:3" ht="66" customHeight="1" x14ac:dyDescent="0.75">
      <c r="A69" s="8" t="s">
        <v>67</v>
      </c>
      <c r="B69" s="27"/>
      <c r="C69" s="16"/>
    </row>
    <row r="70" spans="1:3" ht="83.4" customHeight="1" x14ac:dyDescent="0.75">
      <c r="A70" s="37">
        <v>2111</v>
      </c>
      <c r="B70" s="28">
        <v>138115</v>
      </c>
      <c r="C70" s="17" t="s">
        <v>69</v>
      </c>
    </row>
    <row r="71" spans="1:3" ht="83.4" customHeight="1" x14ac:dyDescent="0.75">
      <c r="A71" s="53">
        <v>2120</v>
      </c>
      <c r="B71" s="29">
        <v>30385</v>
      </c>
      <c r="C71" s="17" t="s">
        <v>70</v>
      </c>
    </row>
    <row r="72" spans="1:3" ht="84" customHeight="1" thickBot="1" x14ac:dyDescent="0.8">
      <c r="A72" s="13" t="s">
        <v>68</v>
      </c>
      <c r="B72" s="40">
        <f>B70+B71</f>
        <v>168500</v>
      </c>
      <c r="C72" s="38"/>
    </row>
    <row r="73" spans="1:3" ht="84" customHeight="1" thickBot="1" x14ac:dyDescent="0.8">
      <c r="A73" s="3" t="s">
        <v>16</v>
      </c>
      <c r="B73" s="5">
        <f>B72</f>
        <v>168500</v>
      </c>
      <c r="C73" s="39"/>
    </row>
    <row r="74" spans="1:3" ht="163.19999999999999" customHeight="1" thickBot="1" x14ac:dyDescent="0.8">
      <c r="A74" s="58" t="s">
        <v>71</v>
      </c>
      <c r="B74" s="58"/>
      <c r="C74" s="58"/>
    </row>
    <row r="75" spans="1:3" ht="75.599999999999994" customHeight="1" thickBot="1" x14ac:dyDescent="0.8">
      <c r="A75" s="43" t="s">
        <v>0</v>
      </c>
      <c r="B75" s="43" t="s">
        <v>2</v>
      </c>
      <c r="C75" s="43" t="s">
        <v>1</v>
      </c>
    </row>
    <row r="76" spans="1:3" ht="66" customHeight="1" x14ac:dyDescent="0.75">
      <c r="A76" s="14">
        <v>3718710</v>
      </c>
      <c r="B76" s="34"/>
      <c r="C76" s="20"/>
    </row>
    <row r="77" spans="1:3" ht="83.4" customHeight="1" x14ac:dyDescent="0.75">
      <c r="A77" s="37">
        <v>9000</v>
      </c>
      <c r="B77" s="28">
        <v>4877500</v>
      </c>
      <c r="C77" s="17" t="s">
        <v>72</v>
      </c>
    </row>
    <row r="78" spans="1:3" ht="84" customHeight="1" thickBot="1" x14ac:dyDescent="0.8">
      <c r="A78" s="13" t="s">
        <v>4</v>
      </c>
      <c r="B78" s="40">
        <f>B77</f>
        <v>4877500</v>
      </c>
      <c r="C78" s="38"/>
    </row>
    <row r="79" spans="1:3" ht="66" customHeight="1" x14ac:dyDescent="0.75">
      <c r="A79" s="14">
        <v>3719800</v>
      </c>
      <c r="B79" s="34"/>
      <c r="C79" s="20"/>
    </row>
    <row r="80" spans="1:3" ht="130.19999999999999" customHeight="1" x14ac:dyDescent="0.75">
      <c r="A80" s="37">
        <v>2620</v>
      </c>
      <c r="B80" s="28">
        <v>150000</v>
      </c>
      <c r="C80" s="17" t="s">
        <v>73</v>
      </c>
    </row>
    <row r="81" spans="1:3" ht="84" customHeight="1" thickBot="1" x14ac:dyDescent="0.8">
      <c r="A81" s="13" t="s">
        <v>65</v>
      </c>
      <c r="B81" s="40">
        <f>B80</f>
        <v>150000</v>
      </c>
      <c r="C81" s="38"/>
    </row>
    <row r="82" spans="1:3" ht="84" customHeight="1" thickBot="1" x14ac:dyDescent="0.8">
      <c r="A82" s="3" t="s">
        <v>5</v>
      </c>
      <c r="B82" s="5">
        <f>B78+B81</f>
        <v>5027500</v>
      </c>
      <c r="C82" s="39"/>
    </row>
    <row r="83" spans="1:3" ht="199.2" customHeight="1" x14ac:dyDescent="0.85">
      <c r="A83" s="54" t="s">
        <v>74</v>
      </c>
      <c r="B83" s="54"/>
      <c r="C83" s="54"/>
    </row>
  </sheetData>
  <mergeCells count="5">
    <mergeCell ref="A83:C83"/>
    <mergeCell ref="A1:C1"/>
    <mergeCell ref="A2:C2"/>
    <mergeCell ref="A67:C67"/>
    <mergeCell ref="A74:C74"/>
  </mergeCells>
  <printOptions horizontalCentered="1"/>
  <pageMargins left="0.78740157480314965" right="0.39370078740157483" top="0.39370078740157483" bottom="0.39370078740157483" header="0.78740157480314965" footer="0.39370078740157483"/>
  <pageSetup paperSize="9" scale="2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 рішення</vt:lpstr>
      <vt:lpstr>'в рішення'!Область_друку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2026-08-26T10:12:41Z</cp:lastPrinted>
  <dcterms:created xsi:type="dcterms:W3CDTF">2018-02-05T12:15:00Z</dcterms:created>
  <dcterms:modified xsi:type="dcterms:W3CDTF">2026-08-27T06:18:15Z</dcterms:modified>
</cp:coreProperties>
</file>