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Рішення сесій 2020 рік на 2024 рік\Сімдесят шоста сесія від 22.10.2026\Рішення\"/>
    </mc:Choice>
  </mc:AlternateContent>
  <xr:revisionPtr revIDLastSave="0" documentId="8_{DC1539E5-A7D1-4821-B0EE-5CC4CA5202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в рішення" sheetId="1" r:id="rId1"/>
  </sheets>
  <definedNames>
    <definedName name="_xlnm.Print_Area" localSheetId="0">'в рішення'!$A$1:$C$56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3" i="1" l="1"/>
  <c r="B54" i="1" s="1"/>
  <c r="B55" i="1" s="1"/>
  <c r="B38" i="1" l="1"/>
  <c r="B32" i="1"/>
  <c r="B29" i="1"/>
  <c r="B25" i="1"/>
  <c r="B33" i="1" l="1"/>
  <c r="B18" i="1"/>
  <c r="B15" i="1"/>
  <c r="B6" i="1" l="1"/>
  <c r="B37" i="1" l="1"/>
  <c r="B12" i="1"/>
  <c r="B9" i="1"/>
  <c r="B19" i="1" l="1"/>
  <c r="B39" i="1" s="1"/>
  <c r="B45" i="1"/>
  <c r="B46" i="1" l="1"/>
  <c r="B47" i="1" s="1"/>
</calcChain>
</file>

<file path=xl/sharedStrings.xml><?xml version="1.0" encoding="utf-8"?>
<sst xmlns="http://schemas.openxmlformats.org/spreadsheetml/2006/main" count="62" uniqueCount="52">
  <si>
    <t>КПК, КЕКВ</t>
  </si>
  <si>
    <t>Напрямок використання</t>
  </si>
  <si>
    <t>Сума</t>
  </si>
  <si>
    <t>БАЛАНС</t>
  </si>
  <si>
    <t>Разом по 0110000</t>
  </si>
  <si>
    <t>1. Перерозподіл між КПК та КЕКВ:</t>
  </si>
  <si>
    <t>0110150</t>
  </si>
  <si>
    <t>Разом по 0110150</t>
  </si>
  <si>
    <t>0116030</t>
  </si>
  <si>
    <t>Разом по 0116030</t>
  </si>
  <si>
    <t>0118240</t>
  </si>
  <si>
    <t>Разом по 0118240</t>
  </si>
  <si>
    <t>Разом по 0610000</t>
  </si>
  <si>
    <t>0611021</t>
  </si>
  <si>
    <t>Разом по 0611021</t>
  </si>
  <si>
    <t>Разом по 1014060</t>
  </si>
  <si>
    <t>Разом по 1010000</t>
  </si>
  <si>
    <t>Разом по 0611070</t>
  </si>
  <si>
    <t xml:space="preserve">Нарахування  на оплату праці  </t>
  </si>
  <si>
    <t>Спеціаліст ІІ категорії                                    Лариса ГАПЧЕНКО</t>
  </si>
  <si>
    <t xml:space="preserve">Придбання паливо-мастильних матеріалів  </t>
  </si>
  <si>
    <t>0118130</t>
  </si>
  <si>
    <t>Разом по 0118130</t>
  </si>
  <si>
    <t>0118230</t>
  </si>
  <si>
    <t>Зменшення видатків на технічне обслуговування системи відеоспостереження населених пунктів Миколаївської сільської ради</t>
  </si>
  <si>
    <t>Разом по 0118230</t>
  </si>
  <si>
    <t>Поточний ремонт багатофункціонального пристрою</t>
  </si>
  <si>
    <t>Зменшення видатків по нарахуванню на оплату праці</t>
  </si>
  <si>
    <t>Придбання бензину та дизпалива для генераторів та автобусів</t>
  </si>
  <si>
    <t>Поточний ремонт та технічне обслуговування генераторів закладів освіти громади</t>
  </si>
  <si>
    <t>0611070</t>
  </si>
  <si>
    <t>Надання послуг з харчування дітей-учасників спортивних змагань, що відбудуться на території Полтавської області</t>
  </si>
  <si>
    <t>0615061</t>
  </si>
  <si>
    <t>Заявочний внесок для участі футбольних команд громади у осінньо-зимовому чемпіонаті з футзалу сезону 2026-2027 років</t>
  </si>
  <si>
    <t>Разом по 0615061</t>
  </si>
  <si>
    <t>Придбання господарських товарів</t>
  </si>
  <si>
    <t>0611600</t>
  </si>
  <si>
    <t>Зменшення видатків на щомісячну доплату педагогічним працівникам закладів загальної середньої освіти Миколаївської громади у зв'язку зі змінами у чинному законодавстві України</t>
  </si>
  <si>
    <t>Разом по 0611600</t>
  </si>
  <si>
    <t>2. Уточнення коштів субвенції з державного бюджету місцевим бюджетам на надання державної підтримки особам з особливими освітніми потребами згідно повідомлення Державної казначейської служби України від 29.09.2026 № 63 в сумі 26 300 гривень та їх розподіл між КПК та КЕКВ:</t>
  </si>
  <si>
    <t xml:space="preserve">Зменшення видатків на придбання паливо-мастильних матеріалів для автомобілів місцевої пожежної охорони </t>
  </si>
  <si>
    <t>Зменшення видатків по заробітній платі у зв'язку зі скороченням штатних одиниць ЗЗСО з 01.08.2026</t>
  </si>
  <si>
    <t>Виплата добових для керівників гуртків, що супроводжуватимуть дітей на змаганнях</t>
  </si>
  <si>
    <t>0611200</t>
  </si>
  <si>
    <t>Разом по 0611200</t>
  </si>
  <si>
    <t xml:space="preserve">Оплата праці за проведення (надання) додаткових психолого-педагогічних і корекційно-розвиткових занять (послуг) з дітьми з особливими освітніми потребами </t>
  </si>
  <si>
    <t xml:space="preserve">Зменшення видатків по нарахуванню на щомісячну доплату </t>
  </si>
  <si>
    <t>3. Зменшення коштів субвенції з державного бюджету місцевим бюджетам на здійснення доплат педагогічним працівникам закладів загальної середньої освіти згідно повідомлення Державної казначейської служби України від 15.10.2026 № 69 на суму 243 100 гривень :</t>
  </si>
  <si>
    <t>Економія коштів за рахунок проведення закупівель електроенергії</t>
  </si>
  <si>
    <t>Зменшення видатків на придбання ПММ матеріалів та електротоварів</t>
  </si>
  <si>
    <r>
      <t xml:space="preserve">                </t>
    </r>
    <r>
      <rPr>
        <b/>
        <sz val="48"/>
        <rFont val="Times New Roman"/>
        <family val="1"/>
        <charset val="204"/>
      </rPr>
      <t xml:space="preserve"> Пояснювальна записка</t>
    </r>
    <r>
      <rPr>
        <b/>
        <sz val="36"/>
        <rFont val="Times New Roman"/>
        <family val="1"/>
        <charset val="204"/>
      </rPr>
      <t xml:space="preserve">
 до рішення сімдесят шостої сесії  восьмого скликання Миколаївської сільської ради
                  від 22.10.2026 № 04
«Про внесення змін до рішення шістдесят шостої сесії восьмого скликання Миколаївської сільської ради 
від 23.12.2025 року № 39 «Про бюджет Миколаївської сільської територіальної громади на 2026 рік»
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</si>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</sst>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32"/>
      <name val="Times New Roman"/>
      <family val="1"/>
      <charset val="204"/>
    </font>
    <font>
      <sz val="32"/>
      <color theme="1"/>
      <name val="Calibri"/>
      <family val="2"/>
      <charset val="204"/>
      <scheme val="minor"/>
    </font>
    <font>
      <sz val="32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vertical="center" wrapText="1"/>
    </xf>
    <xf numFmtId="4" fontId="4" fillId="2" borderId="8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/>
    </xf>
    <xf numFmtId="4" fontId="4" fillId="2" borderId="16" xfId="0" applyNumberFormat="1" applyFont="1" applyFill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4" fontId="2" fillId="4" borderId="19" xfId="0" applyNumberFormat="1" applyFont="1" applyFill="1" applyBorder="1" applyAlignment="1">
      <alignment horizontal="right" vertical="center" wrapText="1"/>
    </xf>
    <xf numFmtId="0" fontId="4" fillId="4" borderId="20" xfId="0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4" fontId="2" fillId="0" borderId="21" xfId="0" applyNumberFormat="1" applyFont="1" applyBorder="1" applyAlignment="1">
      <alignment horizontal="right" vertical="center" wrapText="1"/>
    </xf>
    <xf numFmtId="0" fontId="4" fillId="4" borderId="17" xfId="0" applyFont="1" applyFill="1" applyBorder="1" applyAlignment="1">
      <alignment horizontal="left" vertical="center" wrapText="1"/>
    </xf>
    <xf numFmtId="4" fontId="2" fillId="4" borderId="4" xfId="0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4" fontId="2" fillId="0" borderId="16" xfId="0" applyNumberFormat="1" applyFont="1" applyBorder="1" applyAlignment="1">
      <alignment horizontal="right" vertical="center" wrapText="1"/>
    </xf>
    <xf numFmtId="4" fontId="4" fillId="2" borderId="21" xfId="0" applyNumberFormat="1" applyFont="1" applyFill="1" applyBorder="1" applyAlignment="1">
      <alignment vertical="center" wrapText="1"/>
    </xf>
    <xf numFmtId="0" fontId="5" fillId="0" borderId="21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 wrapText="1"/>
    </xf>
    <xf numFmtId="4" fontId="4" fillId="2" borderId="9" xfId="0" applyNumberFormat="1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4" fillId="2" borderId="25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zoomScale="50" zoomScaleNormal="50" zoomScaleSheetLayoutView="85" workbookViewId="0">
      <selection activeCell="F1" sqref="F1"/>
    </sheetView>
  </sheetViews>
  <sheetFormatPr defaultColWidth="9.109375" defaultRowHeight="40.799999999999997" x14ac:dyDescent="0.75"/>
  <cols>
    <col min="1" max="1" width="37.6640625" style="1" customWidth="1"/>
    <col min="2" max="2" width="40.109375" style="1" customWidth="1"/>
    <col min="3" max="3" width="255.6640625" style="1" customWidth="1"/>
    <col min="4" max="4" width="37.109375" style="1" customWidth="1"/>
    <col min="5" max="5" width="9.33203125" style="1" bestFit="1" customWidth="1"/>
    <col min="6" max="6" width="14.33203125" style="1" bestFit="1" customWidth="1"/>
    <col min="7" max="20" width="9.109375" style="1"/>
    <col min="21" max="21" width="8.33203125" style="1" customWidth="1"/>
    <col min="22" max="16384" width="9.109375" style="1"/>
  </cols>
  <sheetData>
    <row r="1" spans="1:6" ht="269.39999999999998" customHeight="1" x14ac:dyDescent="0.75">
      <c r="A1" s="72" t="s">
        <v>50</v>
      </c>
      <c r="B1" s="73"/>
      <c r="C1" s="73"/>
      <c r="F1" s="1" t="s">
        <v>51</v>
      </c>
    </row>
    <row r="2" spans="1:6" ht="75.599999999999994" customHeight="1" thickBot="1" x14ac:dyDescent="0.8">
      <c r="A2" s="74" t="s">
        <v>5</v>
      </c>
      <c r="B2" s="74"/>
      <c r="C2" s="74"/>
    </row>
    <row r="3" spans="1:6" ht="75.599999999999994" customHeight="1" thickBot="1" x14ac:dyDescent="0.8">
      <c r="A3" s="4" t="s">
        <v>0</v>
      </c>
      <c r="B3" s="2" t="s">
        <v>2</v>
      </c>
      <c r="C3" s="33" t="s">
        <v>1</v>
      </c>
    </row>
    <row r="4" spans="1:6" ht="66" customHeight="1" x14ac:dyDescent="0.75">
      <c r="A4" s="6" t="s">
        <v>6</v>
      </c>
      <c r="B4" s="19"/>
      <c r="C4" s="12"/>
    </row>
    <row r="5" spans="1:6" ht="66" customHeight="1" thickBot="1" x14ac:dyDescent="0.8">
      <c r="A5" s="7">
        <v>2210</v>
      </c>
      <c r="B5" s="20">
        <v>234025</v>
      </c>
      <c r="C5" s="13" t="s">
        <v>20</v>
      </c>
    </row>
    <row r="6" spans="1:6" ht="75" customHeight="1" thickBot="1" x14ac:dyDescent="0.8">
      <c r="A6" s="9" t="s">
        <v>7</v>
      </c>
      <c r="B6" s="22">
        <f>SUM(B5:B5)</f>
        <v>234025</v>
      </c>
      <c r="C6" s="15"/>
    </row>
    <row r="7" spans="1:6" ht="65.400000000000006" customHeight="1" x14ac:dyDescent="0.75">
      <c r="A7" s="10" t="s">
        <v>8</v>
      </c>
      <c r="B7" s="24"/>
      <c r="C7" s="17"/>
    </row>
    <row r="8" spans="1:6" ht="75.599999999999994" customHeight="1" thickBot="1" x14ac:dyDescent="0.8">
      <c r="A8" s="8">
        <v>2210</v>
      </c>
      <c r="B8" s="21">
        <v>-188715</v>
      </c>
      <c r="C8" s="14" t="s">
        <v>49</v>
      </c>
    </row>
    <row r="9" spans="1:6" ht="75.599999999999994" customHeight="1" thickBot="1" x14ac:dyDescent="0.8">
      <c r="A9" s="9" t="s">
        <v>9</v>
      </c>
      <c r="B9" s="22">
        <f>B8</f>
        <v>-188715</v>
      </c>
      <c r="C9" s="62"/>
    </row>
    <row r="10" spans="1:6" ht="66" customHeight="1" x14ac:dyDescent="0.75">
      <c r="A10" s="6" t="s">
        <v>21</v>
      </c>
      <c r="B10" s="63"/>
      <c r="C10" s="17"/>
    </row>
    <row r="11" spans="1:6" ht="84" customHeight="1" thickBot="1" x14ac:dyDescent="0.8">
      <c r="A11" s="61">
        <v>2210</v>
      </c>
      <c r="B11" s="60">
        <v>-34460</v>
      </c>
      <c r="C11" s="13" t="s">
        <v>40</v>
      </c>
    </row>
    <row r="12" spans="1:6" ht="75.599999999999994" customHeight="1" thickBot="1" x14ac:dyDescent="0.8">
      <c r="A12" s="4" t="s">
        <v>22</v>
      </c>
      <c r="B12" s="58">
        <f>B11</f>
        <v>-34460</v>
      </c>
      <c r="C12" s="34"/>
    </row>
    <row r="13" spans="1:6" ht="75.599999999999994" customHeight="1" x14ac:dyDescent="0.75">
      <c r="A13" s="6" t="s">
        <v>23</v>
      </c>
      <c r="B13" s="23"/>
      <c r="C13" s="16"/>
    </row>
    <row r="14" spans="1:6" ht="75.599999999999994" customHeight="1" x14ac:dyDescent="0.75">
      <c r="A14" s="7">
        <v>2240</v>
      </c>
      <c r="B14" s="21">
        <v>-18000</v>
      </c>
      <c r="C14" s="13" t="s">
        <v>24</v>
      </c>
    </row>
    <row r="15" spans="1:6" ht="75.599999999999994" customHeight="1" thickBot="1" x14ac:dyDescent="0.8">
      <c r="A15" s="51" t="s">
        <v>25</v>
      </c>
      <c r="B15" s="53">
        <f>B14</f>
        <v>-18000</v>
      </c>
      <c r="C15" s="52"/>
    </row>
    <row r="16" spans="1:6" ht="66" customHeight="1" x14ac:dyDescent="0.75">
      <c r="A16" s="10" t="s">
        <v>10</v>
      </c>
      <c r="B16" s="24"/>
      <c r="C16" s="17"/>
    </row>
    <row r="17" spans="1:3" ht="84" customHeight="1" x14ac:dyDescent="0.75">
      <c r="A17" s="7">
        <v>2240</v>
      </c>
      <c r="B17" s="70">
        <v>7150</v>
      </c>
      <c r="C17" s="13" t="s">
        <v>26</v>
      </c>
    </row>
    <row r="18" spans="1:3" ht="75.599999999999994" customHeight="1" thickBot="1" x14ac:dyDescent="0.8">
      <c r="A18" s="26" t="s">
        <v>11</v>
      </c>
      <c r="B18" s="59">
        <f>B17</f>
        <v>7150</v>
      </c>
      <c r="C18" s="14"/>
    </row>
    <row r="19" spans="1:3" ht="75.599999999999994" customHeight="1" thickBot="1" x14ac:dyDescent="0.8">
      <c r="A19" s="3" t="s">
        <v>4</v>
      </c>
      <c r="B19" s="28">
        <f>B6+B9+B12+B15+B18</f>
        <v>0</v>
      </c>
      <c r="C19" s="27"/>
    </row>
    <row r="20" spans="1:3" ht="65.400000000000006" customHeight="1" x14ac:dyDescent="0.75">
      <c r="A20" s="6" t="s">
        <v>13</v>
      </c>
      <c r="B20" s="23"/>
      <c r="C20" s="16"/>
    </row>
    <row r="21" spans="1:3" ht="75.599999999999994" customHeight="1" x14ac:dyDescent="0.75">
      <c r="A21" s="7">
        <v>2111</v>
      </c>
      <c r="B21" s="20">
        <v>-320000</v>
      </c>
      <c r="C21" s="13" t="s">
        <v>41</v>
      </c>
    </row>
    <row r="22" spans="1:3" ht="75.599999999999994" customHeight="1" x14ac:dyDescent="0.75">
      <c r="A22" s="29">
        <v>2120</v>
      </c>
      <c r="B22" s="30">
        <v>-125000</v>
      </c>
      <c r="C22" s="31" t="s">
        <v>27</v>
      </c>
    </row>
    <row r="23" spans="1:3" ht="75.599999999999994" customHeight="1" x14ac:dyDescent="0.75">
      <c r="A23" s="7">
        <v>2210</v>
      </c>
      <c r="B23" s="20">
        <v>300000</v>
      </c>
      <c r="C23" s="13" t="s">
        <v>28</v>
      </c>
    </row>
    <row r="24" spans="1:3" ht="75.599999999999994" customHeight="1" x14ac:dyDescent="0.75">
      <c r="A24" s="7">
        <v>2240</v>
      </c>
      <c r="B24" s="20">
        <v>90000</v>
      </c>
      <c r="C24" s="13" t="s">
        <v>29</v>
      </c>
    </row>
    <row r="25" spans="1:3" ht="75.599999999999994" customHeight="1" thickBot="1" x14ac:dyDescent="0.8">
      <c r="A25" s="39" t="s">
        <v>14</v>
      </c>
      <c r="B25" s="40">
        <f>B21+B22+B23+B24</f>
        <v>-55000</v>
      </c>
      <c r="C25" s="41"/>
    </row>
    <row r="26" spans="1:3" ht="75.599999999999994" customHeight="1" thickBot="1" x14ac:dyDescent="0.8">
      <c r="A26" s="57" t="s">
        <v>30</v>
      </c>
      <c r="B26" s="23"/>
      <c r="C26" s="16"/>
    </row>
    <row r="27" spans="1:3" ht="75.599999999999994" customHeight="1" x14ac:dyDescent="0.75">
      <c r="A27" s="56">
        <v>2240</v>
      </c>
      <c r="B27" s="20">
        <v>12000</v>
      </c>
      <c r="C27" s="13" t="s">
        <v>31</v>
      </c>
    </row>
    <row r="28" spans="1:3" ht="75.599999999999994" customHeight="1" thickBot="1" x14ac:dyDescent="0.8">
      <c r="A28" s="8">
        <v>2250</v>
      </c>
      <c r="B28" s="21">
        <v>3000</v>
      </c>
      <c r="C28" s="13" t="s">
        <v>42</v>
      </c>
    </row>
    <row r="29" spans="1:3" ht="75.599999999999994" customHeight="1" thickBot="1" x14ac:dyDescent="0.8">
      <c r="A29" s="4" t="s">
        <v>17</v>
      </c>
      <c r="B29" s="22">
        <f>B27+B28</f>
        <v>15000</v>
      </c>
      <c r="C29" s="14"/>
    </row>
    <row r="30" spans="1:3" ht="75.599999999999994" customHeight="1" x14ac:dyDescent="0.75">
      <c r="A30" s="6" t="s">
        <v>32</v>
      </c>
      <c r="B30" s="23"/>
      <c r="C30" s="16"/>
    </row>
    <row r="31" spans="1:3" ht="84" customHeight="1" x14ac:dyDescent="0.75">
      <c r="A31" s="7">
        <v>2240</v>
      </c>
      <c r="B31" s="20">
        <v>40000</v>
      </c>
      <c r="C31" s="13" t="s">
        <v>33</v>
      </c>
    </row>
    <row r="32" spans="1:3" ht="75.599999999999994" customHeight="1" thickBot="1" x14ac:dyDescent="0.8">
      <c r="A32" s="51" t="s">
        <v>34</v>
      </c>
      <c r="B32" s="53">
        <f>B31</f>
        <v>40000</v>
      </c>
      <c r="C32" s="52"/>
    </row>
    <row r="33" spans="1:3" ht="75.599999999999994" customHeight="1" thickBot="1" x14ac:dyDescent="0.8">
      <c r="A33" s="42" t="s">
        <v>12</v>
      </c>
      <c r="B33" s="55">
        <f>B25+B29+B32</f>
        <v>0</v>
      </c>
      <c r="C33" s="54"/>
    </row>
    <row r="34" spans="1:3" ht="66" customHeight="1" x14ac:dyDescent="0.75">
      <c r="A34" s="50">
        <v>1014060</v>
      </c>
      <c r="B34" s="23"/>
      <c r="C34" s="16"/>
    </row>
    <row r="35" spans="1:3" ht="75.599999999999994" customHeight="1" x14ac:dyDescent="0.75">
      <c r="A35" s="7">
        <v>2210</v>
      </c>
      <c r="B35" s="48">
        <v>35000</v>
      </c>
      <c r="C35" s="13" t="s">
        <v>35</v>
      </c>
    </row>
    <row r="36" spans="1:3" ht="75.599999999999994" customHeight="1" x14ac:dyDescent="0.75">
      <c r="A36" s="7">
        <v>2273</v>
      </c>
      <c r="B36" s="48">
        <v>-35000</v>
      </c>
      <c r="C36" s="13" t="s">
        <v>48</v>
      </c>
    </row>
    <row r="37" spans="1:3" ht="75.599999999999994" customHeight="1" thickBot="1" x14ac:dyDescent="0.8">
      <c r="A37" s="51" t="s">
        <v>15</v>
      </c>
      <c r="B37" s="53">
        <f>B35+B36</f>
        <v>0</v>
      </c>
      <c r="C37" s="52"/>
    </row>
    <row r="38" spans="1:3" ht="75.599999999999994" customHeight="1" thickBot="1" x14ac:dyDescent="0.8">
      <c r="A38" s="11" t="s">
        <v>16</v>
      </c>
      <c r="B38" s="35">
        <f>B35+B36</f>
        <v>0</v>
      </c>
      <c r="C38" s="36"/>
    </row>
    <row r="39" spans="1:3" ht="84" customHeight="1" thickBot="1" x14ac:dyDescent="0.8">
      <c r="A39" s="5" t="s">
        <v>3</v>
      </c>
      <c r="B39" s="38">
        <f>B19+B33+B38</f>
        <v>0</v>
      </c>
      <c r="C39" s="18"/>
    </row>
    <row r="40" spans="1:3" ht="128.4" customHeight="1" thickBot="1" x14ac:dyDescent="0.8">
      <c r="A40" s="75" t="s">
        <v>39</v>
      </c>
      <c r="B40" s="75"/>
      <c r="C40" s="75"/>
    </row>
    <row r="41" spans="1:3" ht="75.599999999999994" customHeight="1" thickBot="1" x14ac:dyDescent="0.8">
      <c r="A41" s="2" t="s">
        <v>0</v>
      </c>
      <c r="B41" s="2" t="s">
        <v>2</v>
      </c>
      <c r="C41" s="2" t="s">
        <v>1</v>
      </c>
    </row>
    <row r="42" spans="1:3" ht="66" customHeight="1" x14ac:dyDescent="0.75">
      <c r="A42" s="6" t="s">
        <v>43</v>
      </c>
      <c r="B42" s="19"/>
      <c r="C42" s="12"/>
    </row>
    <row r="43" spans="1:3" ht="83.4" customHeight="1" x14ac:dyDescent="0.75">
      <c r="A43" s="25">
        <v>2111</v>
      </c>
      <c r="B43" s="20">
        <v>21600</v>
      </c>
      <c r="C43" s="13" t="s">
        <v>45</v>
      </c>
    </row>
    <row r="44" spans="1:3" ht="83.4" customHeight="1" thickBot="1" x14ac:dyDescent="0.8">
      <c r="A44" s="32">
        <v>2120</v>
      </c>
      <c r="B44" s="21">
        <v>4700</v>
      </c>
      <c r="C44" s="14" t="s">
        <v>18</v>
      </c>
    </row>
    <row r="45" spans="1:3" ht="75.599999999999994" customHeight="1" thickBot="1" x14ac:dyDescent="0.8">
      <c r="A45" s="9" t="s">
        <v>44</v>
      </c>
      <c r="B45" s="37">
        <f>B43+B44</f>
        <v>26300</v>
      </c>
      <c r="C45" s="15"/>
    </row>
    <row r="46" spans="1:3" ht="84" customHeight="1" thickBot="1" x14ac:dyDescent="0.8">
      <c r="A46" s="43" t="s">
        <v>12</v>
      </c>
      <c r="B46" s="44">
        <f>B45</f>
        <v>26300</v>
      </c>
      <c r="C46" s="45"/>
    </row>
    <row r="47" spans="1:3" ht="84" customHeight="1" thickBot="1" x14ac:dyDescent="0.8">
      <c r="A47" s="67" t="s">
        <v>3</v>
      </c>
      <c r="B47" s="69">
        <f>B46</f>
        <v>26300</v>
      </c>
      <c r="C47" s="68"/>
    </row>
    <row r="48" spans="1:3" ht="115.2" customHeight="1" thickBot="1" x14ac:dyDescent="0.8">
      <c r="A48" s="76" t="s">
        <v>47</v>
      </c>
      <c r="B48" s="74"/>
      <c r="C48" s="77"/>
    </row>
    <row r="49" spans="1:3" ht="75.599999999999994" customHeight="1" thickBot="1" x14ac:dyDescent="0.8">
      <c r="A49" s="4" t="s">
        <v>0</v>
      </c>
      <c r="B49" s="46" t="s">
        <v>2</v>
      </c>
      <c r="C49" s="33" t="s">
        <v>1</v>
      </c>
    </row>
    <row r="50" spans="1:3" ht="66" customHeight="1" x14ac:dyDescent="0.75">
      <c r="A50" s="6" t="s">
        <v>36</v>
      </c>
      <c r="B50" s="47"/>
      <c r="C50" s="12"/>
    </row>
    <row r="51" spans="1:3" ht="84" customHeight="1" x14ac:dyDescent="0.75">
      <c r="A51" s="25">
        <v>2111</v>
      </c>
      <c r="B51" s="48">
        <v>-199260</v>
      </c>
      <c r="C51" s="13" t="s">
        <v>37</v>
      </c>
    </row>
    <row r="52" spans="1:3" ht="118.95" customHeight="1" thickBot="1" x14ac:dyDescent="0.8">
      <c r="A52" s="32">
        <v>2120</v>
      </c>
      <c r="B52" s="49">
        <v>-43840</v>
      </c>
      <c r="C52" s="14" t="s">
        <v>46</v>
      </c>
    </row>
    <row r="53" spans="1:3" ht="84" customHeight="1" thickBot="1" x14ac:dyDescent="0.8">
      <c r="A53" s="9" t="s">
        <v>38</v>
      </c>
      <c r="B53" s="37">
        <f>B51+B52</f>
        <v>-243100</v>
      </c>
      <c r="C53" s="15"/>
    </row>
    <row r="54" spans="1:3" ht="84" customHeight="1" thickBot="1" x14ac:dyDescent="0.8">
      <c r="A54" s="64" t="s">
        <v>12</v>
      </c>
      <c r="B54" s="65">
        <f>B53</f>
        <v>-243100</v>
      </c>
      <c r="C54" s="66"/>
    </row>
    <row r="55" spans="1:3" ht="84" customHeight="1" thickBot="1" x14ac:dyDescent="0.8">
      <c r="A55" s="67" t="s">
        <v>3</v>
      </c>
      <c r="B55" s="69">
        <f>B54</f>
        <v>-243100</v>
      </c>
      <c r="C55" s="68"/>
    </row>
    <row r="56" spans="1:3" ht="199.2" customHeight="1" x14ac:dyDescent="0.85">
      <c r="A56" s="71" t="s">
        <v>19</v>
      </c>
      <c r="B56" s="71"/>
      <c r="C56" s="71"/>
    </row>
  </sheetData>
  <mergeCells count="5">
    <mergeCell ref="A56:C56"/>
    <mergeCell ref="A1:C1"/>
    <mergeCell ref="A2:C2"/>
    <mergeCell ref="A40:C40"/>
    <mergeCell ref="A48:C48"/>
  </mergeCells>
  <printOptions horizontalCentered="1"/>
  <pageMargins left="0.78740157480314965" right="0.39370078740157483" top="0.39370078740157483" bottom="0.39370078740157483" header="0.78740157480314965" footer="0.39370078740157483"/>
  <pageSetup paperSize="9" scale="2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 рішення</vt:lpstr>
      <vt:lpstr>'в рішення'!Область_друку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2026-09-25T11:22:43Z</cp:lastPrinted>
  <dcterms:created xsi:type="dcterms:W3CDTF">2018-02-05T12:15:00Z</dcterms:created>
  <dcterms:modified xsi:type="dcterms:W3CDTF">2026-10-26T18:06:53Z</dcterms:modified>
</cp:coreProperties>
</file>